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Hoja1" sheetId="1" r:id="rId1"/>
  </sheets>
  <definedNames>
    <definedName name="SHEET_TITLE" localSheetId="0">"Hoja1"</definedName>
    <definedName name="_xlnm.Print_Area" localSheetId="0">'Hoja1'!$A:$IV</definedName>
    <definedName name="_xlnm._FilterDatabase" localSheetId="0" hidden="1">'Hoja1'!$A$4:$BE$27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Santiago</author>
  </authors>
  <commentList>
    <comment ref="AD22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S22" authorId="0">
      <text>
        <r>
          <rPr>
            <sz val="10"/>
            <color indexed="8"/>
            <rFont val="Arial"/>
            <family val="0"/>
          </rPr>
          <t>Santiago:
Ensayo a descartar</t>
        </r>
      </text>
    </comment>
    <comment ref="AE22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E23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E24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E25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E26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E27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D23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D24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D25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D26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  <comment ref="AD27" authorId="0">
      <text>
        <r>
          <rPr>
            <sz val="10"/>
            <color indexed="8"/>
            <rFont val="Arial"/>
            <family val="0"/>
          </rPr>
          <t xml:space="preserve">Santiago:
50 % PDA y 50 % SPS = N:9 P:34 K:0 S:6. </t>
        </r>
      </text>
    </comment>
  </commentList>
</comments>
</file>

<file path=xl/sharedStrings.xml><?xml version="1.0" encoding="utf-8"?>
<sst xmlns="http://schemas.openxmlformats.org/spreadsheetml/2006/main" count="307" uniqueCount="113">
  <si>
    <t>Mezcla (34%PO5)</t>
  </si>
  <si>
    <t>Tr/Sj</t>
  </si>
  <si>
    <t>DM 4870</t>
  </si>
  <si>
    <t>Corbett</t>
  </si>
  <si>
    <t>San Martin</t>
  </si>
  <si>
    <t>Maiz</t>
  </si>
  <si>
    <t>Est. Cult</t>
  </si>
  <si>
    <t>DM 3700 Baja Dens</t>
  </si>
  <si>
    <t>S 35.46.497 W 61.28.802</t>
  </si>
  <si>
    <t>ML</t>
  </si>
  <si>
    <t>DM 3700</t>
  </si>
  <si>
    <t>H-Dx</t>
  </si>
  <si>
    <t>Urdampilleta</t>
  </si>
  <si>
    <t>El Porvenir</t>
  </si>
  <si>
    <t>DM3100 A</t>
  </si>
  <si>
    <t>S 36 23.031 W 061 29.418</t>
  </si>
  <si>
    <t>Hapludol Tipico</t>
  </si>
  <si>
    <t>Pv</t>
  </si>
  <si>
    <t>II</t>
  </si>
  <si>
    <t>alta</t>
  </si>
  <si>
    <t>DM 3100 Baja Dens</t>
  </si>
  <si>
    <t>DM 3100</t>
  </si>
  <si>
    <t>Hv</t>
  </si>
  <si>
    <t>Herrera Vegas</t>
  </si>
  <si>
    <t>Sn Luis</t>
  </si>
  <si>
    <t>7pl/m DM4800</t>
  </si>
  <si>
    <t>Hapludol típico</t>
  </si>
  <si>
    <t>Ameghino</t>
  </si>
  <si>
    <t>Hereford</t>
  </si>
  <si>
    <t>La Providencia</t>
  </si>
  <si>
    <t>DM 4800 Alta Dens</t>
  </si>
  <si>
    <t>DM 4800</t>
  </si>
  <si>
    <t>Hapludol thapto argico</t>
  </si>
  <si>
    <t>III ws</t>
  </si>
  <si>
    <t>7pl/m DM3700</t>
  </si>
  <si>
    <t>baja</t>
  </si>
  <si>
    <t>DM 3700 Alta Dens</t>
  </si>
  <si>
    <t>30A-ML</t>
  </si>
  <si>
    <t>Corazzi</t>
  </si>
  <si>
    <t>El Correntino</t>
  </si>
  <si>
    <t>4250 25</t>
  </si>
  <si>
    <t>DM4870 B</t>
  </si>
  <si>
    <t>DM 4250</t>
  </si>
  <si>
    <t>CREA</t>
  </si>
  <si>
    <t>Localidad</t>
  </si>
  <si>
    <t>Campo</t>
  </si>
  <si>
    <t>Tema</t>
  </si>
  <si>
    <t>Tratamiento</t>
  </si>
  <si>
    <t>FS</t>
  </si>
  <si>
    <t>GPS</t>
  </si>
  <si>
    <t>Ambiente</t>
  </si>
  <si>
    <t>Tipo Suelo</t>
  </si>
  <si>
    <t>Serie</t>
  </si>
  <si>
    <t>Clase</t>
  </si>
  <si>
    <t>Napa S</t>
  </si>
  <si>
    <t>Napa PC</t>
  </si>
  <si>
    <t>Napa M</t>
  </si>
  <si>
    <t>SO4 Napa</t>
  </si>
  <si>
    <t>NO3 Napa</t>
  </si>
  <si>
    <t>ce Napa</t>
  </si>
  <si>
    <t>ph Napa</t>
  </si>
  <si>
    <t>MO</t>
  </si>
  <si>
    <t>Arena</t>
  </si>
  <si>
    <t xml:space="preserve">Limo </t>
  </si>
  <si>
    <t>Arcilla</t>
  </si>
  <si>
    <t>ph</t>
  </si>
  <si>
    <t>P</t>
  </si>
  <si>
    <t>ce</t>
  </si>
  <si>
    <t>NO3 0-20 (ppm)</t>
  </si>
  <si>
    <t>NO3 20-40 (ppm)</t>
  </si>
  <si>
    <t>NO3 40-60 (ppm)</t>
  </si>
  <si>
    <t>Prof Thapto</t>
  </si>
  <si>
    <t>Fert. P</t>
  </si>
  <si>
    <t>Dosis Fert. P</t>
  </si>
  <si>
    <t xml:space="preserve">Fert N </t>
  </si>
  <si>
    <t>Dosis Fert N</t>
  </si>
  <si>
    <t>Años de Agricultura</t>
  </si>
  <si>
    <t>Antecesor</t>
  </si>
  <si>
    <t>Rinde Antecesor</t>
  </si>
  <si>
    <t>DM3700 B</t>
  </si>
  <si>
    <t>Altura</t>
  </si>
  <si>
    <t>Nudos</t>
  </si>
  <si>
    <t>Diametro</t>
  </si>
  <si>
    <t>Ciclo Cultivo</t>
  </si>
  <si>
    <t>Densidad (pl/m2)</t>
  </si>
  <si>
    <t>Dist. e/linea</t>
  </si>
  <si>
    <t>Sup Cosechada</t>
  </si>
  <si>
    <t>Kg Cosechados</t>
  </si>
  <si>
    <t>Rend. (Kg/ha)</t>
  </si>
  <si>
    <t>Pmil</t>
  </si>
  <si>
    <t>Planilla de Ensayos RiDZo</t>
  </si>
  <si>
    <t>Humedad</t>
  </si>
  <si>
    <t>Agosto</t>
  </si>
  <si>
    <t>Septiembre</t>
  </si>
  <si>
    <t xml:space="preserve">Octubre </t>
  </si>
  <si>
    <t>Noviembre</t>
  </si>
  <si>
    <t>Diciembre</t>
  </si>
  <si>
    <t xml:space="preserve">Enero </t>
  </si>
  <si>
    <t>Febrero</t>
  </si>
  <si>
    <t>Marzo</t>
  </si>
  <si>
    <t>Abril</t>
  </si>
  <si>
    <t>Observaciones</t>
  </si>
  <si>
    <t>DM 4870 Alta Dens</t>
  </si>
  <si>
    <t>DM3100 B</t>
  </si>
  <si>
    <t>13pl/m DM4800</t>
  </si>
  <si>
    <t>DM 3100 Alta Dens</t>
  </si>
  <si>
    <t>13pl/m DM3700</t>
  </si>
  <si>
    <t>DM 4800 Baja Dens</t>
  </si>
  <si>
    <t>4250 35</t>
  </si>
  <si>
    <t>4250 60</t>
  </si>
  <si>
    <t>DM4870 A</t>
  </si>
  <si>
    <t>DM 4870 Baja Dens</t>
  </si>
  <si>
    <t>DM3700 A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</si>
</sst>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14" fontId="1" fillId="4" borderId="2" xfId="0" applyNumberFormat="1" applyFont="1" applyFill="1" applyBorder="1" applyAlignment="1" applyProtection="1">
      <alignment horizontal="center" vertical="center"/>
      <protection/>
    </xf>
    <xf numFmtId="14" fontId="0" fillId="2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4" fontId="0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5" borderId="2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1" fillId="4" borderId="2" xfId="0" applyNumberFormat="1" applyFont="1" applyFill="1" applyBorder="1" applyAlignment="1" applyProtection="1">
      <alignment horizontal="center" vertical="center"/>
      <protection/>
    </xf>
    <xf numFmtId="50" fontId="0" fillId="0" borderId="1" xfId="0" applyNumberFormat="1" applyFont="1" applyFill="1" applyBorder="1" applyAlignment="1" applyProtection="1">
      <alignment horizontal="center"/>
      <protection/>
    </xf>
    <xf numFmtId="0" fontId="1" fillId="6" borderId="2" xfId="0" applyNumberFormat="1" applyFont="1" applyFill="1" applyBorder="1" applyAlignment="1" applyProtection="1">
      <alignment horizontal="center" vertical="center"/>
      <protection/>
    </xf>
    <xf numFmtId="1" fontId="0" fillId="7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2"/>
  <sheetViews>
    <sheetView tabSelected="1" zoomScaleSheetLayoutView="1" workbookViewId="0" topLeftCell="A1">
      <pane xSplit="5" ySplit="4" topLeftCell="F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11.421875" defaultRowHeight="12.75"/>
  <cols>
    <col min="1" max="1" width="11.421875" style="4" customWidth="1"/>
    <col min="2" max="2" width="12.8515625" style="4" bestFit="1" customWidth="1"/>
    <col min="3" max="3" width="13.00390625" style="4" bestFit="1" customWidth="1"/>
    <col min="4" max="4" width="13.140625" style="4" bestFit="1" customWidth="1"/>
    <col min="5" max="5" width="17.7109375" style="4" bestFit="1" customWidth="1"/>
    <col min="6" max="6" width="11.421875" style="14" customWidth="1"/>
    <col min="7" max="7" width="23.421875" style="4" bestFit="1" customWidth="1"/>
    <col min="8" max="8" width="12.421875" style="4" customWidth="1"/>
    <col min="9" max="9" width="19.57421875" style="4" bestFit="1" customWidth="1"/>
    <col min="10" max="12" width="11.421875" style="4" customWidth="1"/>
    <col min="13" max="13" width="14.57421875" style="4" customWidth="1"/>
    <col min="14" max="14" width="11.57421875" style="4" customWidth="1"/>
    <col min="15" max="16" width="11.421875" style="4" customWidth="1"/>
    <col min="17" max="17" width="15.00390625" style="4" customWidth="1"/>
    <col min="18" max="18" width="12.7109375" style="4" customWidth="1"/>
    <col min="19" max="24" width="11.421875" style="4" customWidth="1"/>
    <col min="25" max="25" width="15.00390625" style="4" bestFit="1" customWidth="1"/>
    <col min="26" max="26" width="22.57421875" style="4" bestFit="1" customWidth="1"/>
    <col min="27" max="28" width="23.57421875" style="4" bestFit="1" customWidth="1"/>
    <col min="29" max="29" width="19.57421875" style="4" customWidth="1"/>
    <col min="30" max="33" width="18.28125" style="4" customWidth="1"/>
    <col min="34" max="34" width="19.00390625" style="4" customWidth="1"/>
    <col min="35" max="35" width="12.140625" style="4" bestFit="1" customWidth="1"/>
    <col min="36" max="36" width="15.8515625" style="4" bestFit="1" customWidth="1"/>
    <col min="37" max="39" width="11.421875" style="4" customWidth="1"/>
    <col min="40" max="40" width="15.8515625" style="4" bestFit="1" customWidth="1"/>
    <col min="41" max="42" width="15.28125" style="4" customWidth="1"/>
    <col min="43" max="43" width="15.7109375" style="4" customWidth="1"/>
    <col min="44" max="44" width="19.28125" style="4" customWidth="1"/>
    <col min="45" max="47" width="12.57421875" style="4" customWidth="1"/>
    <col min="48" max="56" width="11.7109375" style="4" customWidth="1"/>
    <col min="57" max="57" width="42.7109375" style="4" customWidth="1"/>
  </cols>
  <sheetData>
    <row r="2" spans="1:5" ht="18">
      <c r="A2" s="8" t="s">
        <v>90</v>
      </c>
      <c r="E2" s="10"/>
    </row>
    <row r="3" spans="1:5" ht="18.75">
      <c r="A3" s="8"/>
      <c r="E3" s="10"/>
    </row>
    <row r="4" spans="1:57" ht="36" customHeight="1">
      <c r="A4" s="16" t="s">
        <v>43</v>
      </c>
      <c r="B4" s="16" t="s">
        <v>44</v>
      </c>
      <c r="C4" s="16" t="s">
        <v>45</v>
      </c>
      <c r="D4" s="16" t="s">
        <v>46</v>
      </c>
      <c r="E4" s="16" t="s">
        <v>47</v>
      </c>
      <c r="F4" s="6" t="s">
        <v>48</v>
      </c>
      <c r="G4" s="16" t="s">
        <v>49</v>
      </c>
      <c r="H4" s="16" t="s">
        <v>50</v>
      </c>
      <c r="I4" s="5" t="s">
        <v>51</v>
      </c>
      <c r="J4" s="5" t="s">
        <v>52</v>
      </c>
      <c r="K4" s="5" t="s">
        <v>53</v>
      </c>
      <c r="L4" s="5" t="s">
        <v>54</v>
      </c>
      <c r="M4" s="5" t="s">
        <v>55</v>
      </c>
      <c r="N4" s="5" t="s">
        <v>56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61</v>
      </c>
      <c r="T4" s="5" t="s">
        <v>62</v>
      </c>
      <c r="U4" s="5" t="s">
        <v>63</v>
      </c>
      <c r="V4" s="5" t="s">
        <v>64</v>
      </c>
      <c r="W4" s="5" t="s">
        <v>65</v>
      </c>
      <c r="X4" s="5" t="s">
        <v>66</v>
      </c>
      <c r="Y4" s="5" t="s">
        <v>67</v>
      </c>
      <c r="Z4" s="5" t="s">
        <v>68</v>
      </c>
      <c r="AA4" s="5" t="s">
        <v>69</v>
      </c>
      <c r="AB4" s="5" t="s">
        <v>70</v>
      </c>
      <c r="AC4" s="5" t="s">
        <v>71</v>
      </c>
      <c r="AD4" s="5" t="s">
        <v>72</v>
      </c>
      <c r="AE4" s="5" t="s">
        <v>73</v>
      </c>
      <c r="AF4" s="5" t="s">
        <v>74</v>
      </c>
      <c r="AG4" s="5" t="s">
        <v>75</v>
      </c>
      <c r="AH4" s="5" t="s">
        <v>76</v>
      </c>
      <c r="AI4" s="5" t="s">
        <v>77</v>
      </c>
      <c r="AJ4" s="5" t="s">
        <v>78</v>
      </c>
      <c r="AK4" s="16" t="s">
        <v>80</v>
      </c>
      <c r="AL4" s="16" t="s">
        <v>81</v>
      </c>
      <c r="AM4" s="16" t="s">
        <v>82</v>
      </c>
      <c r="AN4" s="16" t="s">
        <v>83</v>
      </c>
      <c r="AO4" s="16" t="s">
        <v>84</v>
      </c>
      <c r="AP4" s="16" t="s">
        <v>85</v>
      </c>
      <c r="AQ4" s="16" t="s">
        <v>86</v>
      </c>
      <c r="AR4" s="16" t="s">
        <v>87</v>
      </c>
      <c r="AS4" s="16" t="s">
        <v>88</v>
      </c>
      <c r="AT4" s="16" t="s">
        <v>89</v>
      </c>
      <c r="AU4" s="16" t="s">
        <v>91</v>
      </c>
      <c r="AV4" s="18" t="s">
        <v>92</v>
      </c>
      <c r="AW4" s="18" t="s">
        <v>93</v>
      </c>
      <c r="AX4" s="18" t="s">
        <v>94</v>
      </c>
      <c r="AY4" s="18" t="s">
        <v>95</v>
      </c>
      <c r="AZ4" s="18" t="s">
        <v>96</v>
      </c>
      <c r="BA4" s="18" t="s">
        <v>97</v>
      </c>
      <c r="BB4" s="18" t="s">
        <v>98</v>
      </c>
      <c r="BC4" s="18" t="s">
        <v>99</v>
      </c>
      <c r="BD4" s="18" t="s">
        <v>100</v>
      </c>
      <c r="BE4" s="13" t="s">
        <v>101</v>
      </c>
    </row>
    <row r="5" spans="1:57" ht="12.75">
      <c r="A5" s="9" t="s">
        <v>37</v>
      </c>
      <c r="B5" s="9" t="s">
        <v>38</v>
      </c>
      <c r="C5" s="9" t="s">
        <v>39</v>
      </c>
      <c r="D5" s="9" t="s">
        <v>6</v>
      </c>
      <c r="E5" s="9" t="s">
        <v>109</v>
      </c>
      <c r="F5" s="7">
        <v>39759</v>
      </c>
      <c r="G5" s="9"/>
      <c r="H5" s="9" t="s">
        <v>9</v>
      </c>
      <c r="I5" s="9"/>
      <c r="J5" s="9"/>
      <c r="K5" s="9"/>
      <c r="L5" s="9">
        <v>250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 t="s">
        <v>1</v>
      </c>
      <c r="AJ5" s="9"/>
      <c r="AK5" s="20">
        <v>87.2</v>
      </c>
      <c r="AL5" s="20">
        <v>17.2</v>
      </c>
      <c r="AM5" s="17">
        <v>0.72</v>
      </c>
      <c r="AN5" s="9" t="s">
        <v>42</v>
      </c>
      <c r="AO5" s="20">
        <v>57.8571</v>
      </c>
      <c r="AP5" s="9">
        <v>35</v>
      </c>
      <c r="AQ5" s="9"/>
      <c r="AR5" s="9"/>
      <c r="AS5" s="3">
        <v>3345.5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 t="s">
        <v>19</v>
      </c>
    </row>
    <row r="6" spans="1:57" ht="12.75">
      <c r="A6" s="9" t="s">
        <v>37</v>
      </c>
      <c r="B6" s="9" t="s">
        <v>38</v>
      </c>
      <c r="C6" s="9" t="s">
        <v>39</v>
      </c>
      <c r="D6" s="9" t="s">
        <v>6</v>
      </c>
      <c r="E6" s="9" t="s">
        <v>40</v>
      </c>
      <c r="F6" s="7">
        <v>39759</v>
      </c>
      <c r="G6" s="9"/>
      <c r="H6" s="9" t="s">
        <v>9</v>
      </c>
      <c r="I6" s="9"/>
      <c r="J6" s="9"/>
      <c r="K6" s="9"/>
      <c r="L6" s="9">
        <v>250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 t="s">
        <v>1</v>
      </c>
      <c r="AJ6" s="9"/>
      <c r="AK6" s="20">
        <v>84.3</v>
      </c>
      <c r="AL6" s="20">
        <v>17.4</v>
      </c>
      <c r="AM6" s="17">
        <v>0.9</v>
      </c>
      <c r="AN6" s="9" t="s">
        <v>42</v>
      </c>
      <c r="AO6" s="20">
        <v>27.8571</v>
      </c>
      <c r="AP6" s="9">
        <v>35</v>
      </c>
      <c r="AQ6" s="9"/>
      <c r="AR6" s="9"/>
      <c r="AS6" s="3">
        <v>3263.5</v>
      </c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 t="s">
        <v>35</v>
      </c>
    </row>
    <row r="7" spans="1:57" ht="12.75">
      <c r="A7" s="9" t="s">
        <v>37</v>
      </c>
      <c r="B7" s="9" t="s">
        <v>38</v>
      </c>
      <c r="C7" s="9" t="s">
        <v>39</v>
      </c>
      <c r="D7" s="9" t="s">
        <v>6</v>
      </c>
      <c r="E7" s="9" t="s">
        <v>108</v>
      </c>
      <c r="F7" s="7">
        <v>39759</v>
      </c>
      <c r="G7" s="9"/>
      <c r="H7" s="9" t="s">
        <v>9</v>
      </c>
      <c r="I7" s="9"/>
      <c r="J7" s="9"/>
      <c r="K7" s="9"/>
      <c r="L7" s="9">
        <v>250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1</v>
      </c>
      <c r="AJ7" s="9"/>
      <c r="AK7" s="20">
        <v>88.8</v>
      </c>
      <c r="AL7" s="20">
        <v>17</v>
      </c>
      <c r="AM7" s="17">
        <v>0.81</v>
      </c>
      <c r="AN7" s="9" t="s">
        <v>42</v>
      </c>
      <c r="AO7" s="20">
        <v>35.246</v>
      </c>
      <c r="AP7" s="9">
        <v>35</v>
      </c>
      <c r="AQ7" s="9"/>
      <c r="AR7" s="9"/>
      <c r="AS7" s="3">
        <v>2921.8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 t="s">
        <v>19</v>
      </c>
    </row>
    <row r="8" spans="1:57" ht="12.75">
      <c r="A8" s="9" t="s">
        <v>22</v>
      </c>
      <c r="B8" s="9" t="s">
        <v>23</v>
      </c>
      <c r="C8" s="9" t="s">
        <v>24</v>
      </c>
      <c r="D8" s="9" t="s">
        <v>6</v>
      </c>
      <c r="E8" s="9" t="s">
        <v>34</v>
      </c>
      <c r="F8" s="11">
        <v>39767</v>
      </c>
      <c r="G8" s="9"/>
      <c r="H8" s="9" t="s">
        <v>9</v>
      </c>
      <c r="I8" s="9" t="s">
        <v>26</v>
      </c>
      <c r="J8" s="9"/>
      <c r="K8" s="9"/>
      <c r="L8" s="9"/>
      <c r="M8" s="9"/>
      <c r="N8" s="9"/>
      <c r="O8" s="9"/>
      <c r="P8" s="9"/>
      <c r="Q8" s="9"/>
      <c r="R8" s="9"/>
      <c r="S8" s="9">
        <v>3</v>
      </c>
      <c r="T8" s="9">
        <v>46</v>
      </c>
      <c r="U8" s="9">
        <v>39</v>
      </c>
      <c r="V8" s="9">
        <v>15</v>
      </c>
      <c r="W8" s="9">
        <v>6.3</v>
      </c>
      <c r="X8" s="9">
        <v>6</v>
      </c>
      <c r="Y8" s="9"/>
      <c r="Z8" s="9"/>
      <c r="AA8" s="9"/>
      <c r="AB8" s="9"/>
      <c r="AC8" s="9"/>
      <c r="AD8" s="9"/>
      <c r="AE8" s="9"/>
      <c r="AF8" s="9"/>
      <c r="AG8" s="9"/>
      <c r="AH8" s="9">
        <v>12</v>
      </c>
      <c r="AI8" s="9" t="s">
        <v>5</v>
      </c>
      <c r="AJ8" s="9">
        <v>5600</v>
      </c>
      <c r="AK8" s="20">
        <v>92.3333333333333</v>
      </c>
      <c r="AL8" s="20">
        <v>16.5</v>
      </c>
      <c r="AM8" s="17">
        <v>0.7</v>
      </c>
      <c r="AN8" s="9" t="s">
        <v>10</v>
      </c>
      <c r="AO8" s="20">
        <f>7/0.21</f>
        <v>33.333333333333336</v>
      </c>
      <c r="AP8" s="9"/>
      <c r="AQ8" s="2">
        <v>0.404775</v>
      </c>
      <c r="AR8" s="20">
        <v>1420</v>
      </c>
      <c r="AS8" s="20">
        <v>3508.12179605954</v>
      </c>
      <c r="AT8" s="9"/>
      <c r="AU8" s="9"/>
      <c r="AV8" s="20">
        <v>17</v>
      </c>
      <c r="AW8" s="20">
        <v>67.8</v>
      </c>
      <c r="AX8" s="20">
        <v>159.22</v>
      </c>
      <c r="AY8" s="20">
        <v>92.68</v>
      </c>
      <c r="AZ8" s="20">
        <v>92.66</v>
      </c>
      <c r="BA8" s="20">
        <v>40.89</v>
      </c>
      <c r="BB8" s="20">
        <v>52.29</v>
      </c>
      <c r="BC8" s="20">
        <v>53.55</v>
      </c>
      <c r="BD8" s="20">
        <v>31.73</v>
      </c>
      <c r="BE8" s="9" t="s">
        <v>35</v>
      </c>
    </row>
    <row r="9" spans="1:57" ht="12.75">
      <c r="A9" s="9" t="s">
        <v>22</v>
      </c>
      <c r="B9" s="9" t="s">
        <v>23</v>
      </c>
      <c r="C9" s="9" t="s">
        <v>24</v>
      </c>
      <c r="D9" s="9" t="s">
        <v>6</v>
      </c>
      <c r="E9" s="9" t="s">
        <v>106</v>
      </c>
      <c r="F9" s="11">
        <v>39767</v>
      </c>
      <c r="G9" s="9"/>
      <c r="H9" s="9" t="s">
        <v>9</v>
      </c>
      <c r="I9" s="9" t="s">
        <v>26</v>
      </c>
      <c r="J9" s="9"/>
      <c r="K9" s="9"/>
      <c r="L9" s="9"/>
      <c r="M9" s="9"/>
      <c r="N9" s="9"/>
      <c r="O9" s="9"/>
      <c r="P9" s="9"/>
      <c r="Q9" s="9"/>
      <c r="R9" s="9"/>
      <c r="S9" s="9">
        <v>3</v>
      </c>
      <c r="T9" s="9">
        <v>46</v>
      </c>
      <c r="U9" s="9">
        <v>39</v>
      </c>
      <c r="V9" s="9">
        <v>15</v>
      </c>
      <c r="W9" s="9">
        <v>6.3</v>
      </c>
      <c r="X9" s="9">
        <v>6</v>
      </c>
      <c r="Y9" s="9"/>
      <c r="Z9" s="9"/>
      <c r="AA9" s="9"/>
      <c r="AB9" s="9"/>
      <c r="AC9" s="9"/>
      <c r="AD9" s="9"/>
      <c r="AE9" s="9"/>
      <c r="AF9" s="9"/>
      <c r="AG9" s="9"/>
      <c r="AH9" s="9">
        <v>12</v>
      </c>
      <c r="AI9" s="9" t="s">
        <v>5</v>
      </c>
      <c r="AJ9" s="9">
        <v>5600</v>
      </c>
      <c r="AK9" s="20">
        <v>97.6666666666667</v>
      </c>
      <c r="AL9" s="20">
        <v>14</v>
      </c>
      <c r="AM9" s="17">
        <v>1.1</v>
      </c>
      <c r="AN9" s="9" t="s">
        <v>10</v>
      </c>
      <c r="AO9" s="20">
        <f>13/0.21</f>
        <v>61.904761904761905</v>
      </c>
      <c r="AP9" s="9"/>
      <c r="AQ9" s="2">
        <v>0.404775</v>
      </c>
      <c r="AR9" s="20">
        <v>1350</v>
      </c>
      <c r="AS9" s="20">
        <v>3335.18621456365</v>
      </c>
      <c r="AT9" s="9"/>
      <c r="AU9" s="9"/>
      <c r="AV9" s="20">
        <v>17</v>
      </c>
      <c r="AW9" s="20">
        <v>67.8</v>
      </c>
      <c r="AX9" s="20">
        <v>159.22</v>
      </c>
      <c r="AY9" s="20">
        <v>92.68</v>
      </c>
      <c r="AZ9" s="20">
        <v>92.66</v>
      </c>
      <c r="BA9" s="20">
        <v>40.89</v>
      </c>
      <c r="BB9" s="20">
        <v>52.29</v>
      </c>
      <c r="BC9" s="20">
        <v>53.55</v>
      </c>
      <c r="BD9" s="20">
        <v>31.73</v>
      </c>
      <c r="BE9" s="9" t="s">
        <v>19</v>
      </c>
    </row>
    <row r="10" spans="1:57" ht="12.75">
      <c r="A10" s="9" t="s">
        <v>22</v>
      </c>
      <c r="B10" s="9" t="s">
        <v>23</v>
      </c>
      <c r="C10" s="9" t="s">
        <v>24</v>
      </c>
      <c r="D10" s="9" t="s">
        <v>6</v>
      </c>
      <c r="E10" s="9" t="s">
        <v>25</v>
      </c>
      <c r="F10" s="11">
        <v>39767</v>
      </c>
      <c r="G10" s="9"/>
      <c r="H10" s="9" t="s">
        <v>9</v>
      </c>
      <c r="I10" s="9" t="s">
        <v>26</v>
      </c>
      <c r="J10" s="9"/>
      <c r="K10" s="9"/>
      <c r="L10" s="9"/>
      <c r="M10" s="9"/>
      <c r="N10" s="9"/>
      <c r="O10" s="9"/>
      <c r="P10" s="9"/>
      <c r="Q10" s="9"/>
      <c r="R10" s="9"/>
      <c r="S10" s="9">
        <v>3</v>
      </c>
      <c r="T10" s="9">
        <v>46</v>
      </c>
      <c r="U10" s="9">
        <v>39</v>
      </c>
      <c r="V10" s="9">
        <v>15</v>
      </c>
      <c r="W10" s="9">
        <v>6.3</v>
      </c>
      <c r="X10" s="9">
        <v>6</v>
      </c>
      <c r="Y10" s="9"/>
      <c r="Z10" s="9"/>
      <c r="AA10" s="9"/>
      <c r="AB10" s="9"/>
      <c r="AC10" s="9"/>
      <c r="AD10" s="9"/>
      <c r="AE10" s="9"/>
      <c r="AF10" s="9"/>
      <c r="AG10" s="9"/>
      <c r="AH10" s="9">
        <v>12</v>
      </c>
      <c r="AI10" s="9" t="s">
        <v>5</v>
      </c>
      <c r="AJ10" s="9">
        <v>5600</v>
      </c>
      <c r="AK10" s="20">
        <v>106.333333333333</v>
      </c>
      <c r="AL10" s="20">
        <v>18</v>
      </c>
      <c r="AM10" s="17">
        <v>1</v>
      </c>
      <c r="AN10" s="9" t="s">
        <v>31</v>
      </c>
      <c r="AO10" s="20">
        <f>7/0.21</f>
        <v>33.333333333333336</v>
      </c>
      <c r="AP10" s="9"/>
      <c r="AQ10" s="2">
        <v>0.404775</v>
      </c>
      <c r="AR10" s="20">
        <v>1290</v>
      </c>
      <c r="AS10" s="20">
        <v>3186.9557161386</v>
      </c>
      <c r="AT10" s="9"/>
      <c r="AU10" s="9"/>
      <c r="AV10" s="20">
        <v>17</v>
      </c>
      <c r="AW10" s="20">
        <v>67.8</v>
      </c>
      <c r="AX10" s="20">
        <v>159.22</v>
      </c>
      <c r="AY10" s="20">
        <v>92.68</v>
      </c>
      <c r="AZ10" s="20">
        <v>92.66</v>
      </c>
      <c r="BA10" s="20">
        <v>40.89</v>
      </c>
      <c r="BB10" s="20">
        <v>52.29</v>
      </c>
      <c r="BC10" s="20">
        <v>53.55</v>
      </c>
      <c r="BD10" s="20">
        <v>31.73</v>
      </c>
      <c r="BE10" s="9" t="s">
        <v>35</v>
      </c>
    </row>
    <row r="11" spans="1:57" ht="12.75">
      <c r="A11" s="9" t="s">
        <v>22</v>
      </c>
      <c r="B11" s="9" t="s">
        <v>23</v>
      </c>
      <c r="C11" s="9" t="s">
        <v>24</v>
      </c>
      <c r="D11" s="9" t="s">
        <v>6</v>
      </c>
      <c r="E11" s="9" t="s">
        <v>104</v>
      </c>
      <c r="F11" s="11">
        <v>39767</v>
      </c>
      <c r="G11" s="9"/>
      <c r="H11" s="9" t="s">
        <v>9</v>
      </c>
      <c r="I11" s="9" t="s">
        <v>26</v>
      </c>
      <c r="J11" s="9"/>
      <c r="K11" s="9"/>
      <c r="L11" s="9"/>
      <c r="M11" s="9"/>
      <c r="N11" s="9"/>
      <c r="O11" s="9"/>
      <c r="P11" s="9"/>
      <c r="Q11" s="9"/>
      <c r="R11" s="9"/>
      <c r="S11" s="9">
        <v>3</v>
      </c>
      <c r="T11" s="9">
        <v>46</v>
      </c>
      <c r="U11" s="9">
        <v>39</v>
      </c>
      <c r="V11" s="9">
        <v>15</v>
      </c>
      <c r="W11" s="9">
        <v>6.3</v>
      </c>
      <c r="X11" s="9">
        <v>6</v>
      </c>
      <c r="Y11" s="9"/>
      <c r="Z11" s="9"/>
      <c r="AA11" s="9"/>
      <c r="AB11" s="9"/>
      <c r="AC11" s="9"/>
      <c r="AD11" s="9"/>
      <c r="AE11" s="9"/>
      <c r="AF11" s="9"/>
      <c r="AG11" s="9"/>
      <c r="AH11" s="9">
        <v>12</v>
      </c>
      <c r="AI11" s="9" t="s">
        <v>5</v>
      </c>
      <c r="AJ11" s="9">
        <v>5600</v>
      </c>
      <c r="AK11" s="20">
        <v>106.666666666667</v>
      </c>
      <c r="AL11" s="20">
        <v>16.5</v>
      </c>
      <c r="AM11" s="17">
        <v>0.9</v>
      </c>
      <c r="AN11" s="9" t="s">
        <v>31</v>
      </c>
      <c r="AO11" s="20">
        <f>13/0.21</f>
        <v>61.904761904761905</v>
      </c>
      <c r="AP11" s="9"/>
      <c r="AQ11" s="2">
        <v>0.404775</v>
      </c>
      <c r="AR11" s="20">
        <v>1440</v>
      </c>
      <c r="AS11" s="20">
        <v>3557.53196220122</v>
      </c>
      <c r="AT11" s="9"/>
      <c r="AU11" s="9"/>
      <c r="AV11" s="20">
        <v>17</v>
      </c>
      <c r="AW11" s="20">
        <v>67.8</v>
      </c>
      <c r="AX11" s="20">
        <v>159.22</v>
      </c>
      <c r="AY11" s="20">
        <v>92.68</v>
      </c>
      <c r="AZ11" s="20">
        <v>92.66</v>
      </c>
      <c r="BA11" s="20">
        <v>40.89</v>
      </c>
      <c r="BB11" s="20">
        <v>52.29</v>
      </c>
      <c r="BC11" s="20">
        <v>53.55</v>
      </c>
      <c r="BD11" s="20">
        <v>31.73</v>
      </c>
      <c r="BE11" s="9" t="s">
        <v>19</v>
      </c>
    </row>
    <row r="12" spans="1:57" ht="12.75">
      <c r="A12" s="9" t="s">
        <v>11</v>
      </c>
      <c r="B12" s="9" t="s">
        <v>12</v>
      </c>
      <c r="C12" s="9" t="s">
        <v>13</v>
      </c>
      <c r="D12" s="9" t="s">
        <v>6</v>
      </c>
      <c r="E12" s="9" t="s">
        <v>14</v>
      </c>
      <c r="F12" s="11">
        <v>39772</v>
      </c>
      <c r="G12" s="9" t="s">
        <v>15</v>
      </c>
      <c r="H12" s="9" t="s">
        <v>9</v>
      </c>
      <c r="I12" s="9" t="s">
        <v>16</v>
      </c>
      <c r="J12" s="9" t="s">
        <v>17</v>
      </c>
      <c r="K12" s="9" t="s">
        <v>18</v>
      </c>
      <c r="L12" s="9">
        <v>70</v>
      </c>
      <c r="M12" s="9">
        <v>105</v>
      </c>
      <c r="N12" s="9">
        <v>190</v>
      </c>
      <c r="O12" s="9">
        <v>25</v>
      </c>
      <c r="P12" s="9">
        <v>134</v>
      </c>
      <c r="Q12" s="9">
        <v>1780</v>
      </c>
      <c r="R12" s="9">
        <v>7.5</v>
      </c>
      <c r="S12" s="9">
        <v>2.28</v>
      </c>
      <c r="T12" s="9">
        <v>57</v>
      </c>
      <c r="U12" s="20">
        <v>26.5</v>
      </c>
      <c r="V12" s="20">
        <v>16.5</v>
      </c>
      <c r="W12" s="17">
        <v>7.3</v>
      </c>
      <c r="X12" s="9">
        <v>3.3</v>
      </c>
      <c r="Y12" s="9">
        <v>0.4</v>
      </c>
      <c r="Z12" s="9">
        <v>68</v>
      </c>
      <c r="AA12" s="9">
        <v>28</v>
      </c>
      <c r="AB12" s="9">
        <v>28</v>
      </c>
      <c r="AC12" s="9"/>
      <c r="AD12" s="9"/>
      <c r="AE12" s="9"/>
      <c r="AF12" s="9"/>
      <c r="AG12" s="9"/>
      <c r="AH12" s="9">
        <v>10</v>
      </c>
      <c r="AI12" s="9" t="s">
        <v>5</v>
      </c>
      <c r="AJ12" s="9">
        <v>7900</v>
      </c>
      <c r="AK12" s="20">
        <v>89</v>
      </c>
      <c r="AL12" s="20">
        <v>14</v>
      </c>
      <c r="AM12" s="17">
        <v>0.5</v>
      </c>
      <c r="AN12" s="9" t="s">
        <v>21</v>
      </c>
      <c r="AO12" s="20">
        <v>24.3</v>
      </c>
      <c r="AP12" s="9"/>
      <c r="AQ12" s="9">
        <v>0.081</v>
      </c>
      <c r="AR12" s="9">
        <v>278</v>
      </c>
      <c r="AS12" s="20">
        <v>3370</v>
      </c>
      <c r="AT12" s="9"/>
      <c r="AU12" s="9"/>
      <c r="AV12" s="9"/>
      <c r="AW12" s="9">
        <v>61</v>
      </c>
      <c r="AX12" s="9">
        <v>196</v>
      </c>
      <c r="AY12" s="9">
        <v>59</v>
      </c>
      <c r="AZ12" s="9">
        <v>45</v>
      </c>
      <c r="BA12" s="9">
        <v>22</v>
      </c>
      <c r="BB12" s="9">
        <v>31</v>
      </c>
      <c r="BC12" s="9">
        <v>135</v>
      </c>
      <c r="BD12" s="9">
        <v>12</v>
      </c>
      <c r="BE12" s="9" t="s">
        <v>19</v>
      </c>
    </row>
    <row r="13" spans="1:57" ht="12.75">
      <c r="A13" s="9" t="s">
        <v>11</v>
      </c>
      <c r="B13" s="9" t="s">
        <v>12</v>
      </c>
      <c r="C13" s="9" t="s">
        <v>13</v>
      </c>
      <c r="D13" s="9" t="s">
        <v>6</v>
      </c>
      <c r="E13" s="9" t="s">
        <v>103</v>
      </c>
      <c r="F13" s="11">
        <v>39772</v>
      </c>
      <c r="G13" s="9" t="s">
        <v>15</v>
      </c>
      <c r="H13" s="9" t="s">
        <v>9</v>
      </c>
      <c r="I13" s="9" t="s">
        <v>16</v>
      </c>
      <c r="J13" s="9" t="s">
        <v>17</v>
      </c>
      <c r="K13" s="9" t="s">
        <v>18</v>
      </c>
      <c r="L13" s="9">
        <v>70</v>
      </c>
      <c r="M13" s="9">
        <v>105</v>
      </c>
      <c r="N13" s="9">
        <v>190</v>
      </c>
      <c r="O13" s="9">
        <v>25</v>
      </c>
      <c r="P13" s="9">
        <v>134</v>
      </c>
      <c r="Q13" s="9">
        <v>1780</v>
      </c>
      <c r="R13" s="9">
        <v>7.5</v>
      </c>
      <c r="S13" s="9">
        <v>2.28</v>
      </c>
      <c r="T13" s="9">
        <v>57</v>
      </c>
      <c r="U13" s="20">
        <v>26.5</v>
      </c>
      <c r="V13" s="20">
        <v>16.5</v>
      </c>
      <c r="W13" s="17">
        <v>7.3</v>
      </c>
      <c r="X13" s="9">
        <v>3.3</v>
      </c>
      <c r="Y13" s="9">
        <v>0.4</v>
      </c>
      <c r="Z13" s="9">
        <v>68</v>
      </c>
      <c r="AA13" s="9">
        <v>28</v>
      </c>
      <c r="AB13" s="9">
        <v>28</v>
      </c>
      <c r="AC13" s="9"/>
      <c r="AD13" s="9"/>
      <c r="AE13" s="9"/>
      <c r="AF13" s="9"/>
      <c r="AG13" s="9"/>
      <c r="AH13" s="9">
        <v>10</v>
      </c>
      <c r="AI13" s="9" t="s">
        <v>5</v>
      </c>
      <c r="AJ13" s="9">
        <v>7900</v>
      </c>
      <c r="AK13" s="20">
        <v>75.4</v>
      </c>
      <c r="AL13" s="20">
        <v>18.4</v>
      </c>
      <c r="AM13" s="17">
        <v>0.98</v>
      </c>
      <c r="AN13" s="9" t="s">
        <v>21</v>
      </c>
      <c r="AO13" s="20">
        <v>19.9</v>
      </c>
      <c r="AP13" s="9"/>
      <c r="AQ13" s="9">
        <v>0.083</v>
      </c>
      <c r="AR13" s="9">
        <v>310</v>
      </c>
      <c r="AS13" s="20">
        <v>3600</v>
      </c>
      <c r="AT13" s="9"/>
      <c r="AU13" s="9"/>
      <c r="AV13" s="9"/>
      <c r="AW13" s="9">
        <v>61</v>
      </c>
      <c r="AX13" s="9">
        <v>196</v>
      </c>
      <c r="AY13" s="9">
        <v>59</v>
      </c>
      <c r="AZ13" s="9">
        <v>45</v>
      </c>
      <c r="BA13" s="9">
        <v>22</v>
      </c>
      <c r="BB13" s="9">
        <v>31</v>
      </c>
      <c r="BC13" s="9">
        <v>135</v>
      </c>
      <c r="BD13" s="9">
        <v>12</v>
      </c>
      <c r="BE13" s="9" t="s">
        <v>35</v>
      </c>
    </row>
    <row r="14" spans="1:57" ht="12.75">
      <c r="A14" s="9" t="s">
        <v>11</v>
      </c>
      <c r="B14" s="9" t="s">
        <v>12</v>
      </c>
      <c r="C14" s="9" t="s">
        <v>13</v>
      </c>
      <c r="D14" s="9" t="s">
        <v>6</v>
      </c>
      <c r="E14" s="9" t="s">
        <v>112</v>
      </c>
      <c r="F14" s="11">
        <v>39772</v>
      </c>
      <c r="G14" s="9" t="s">
        <v>15</v>
      </c>
      <c r="H14" s="9" t="s">
        <v>9</v>
      </c>
      <c r="I14" s="9" t="s">
        <v>16</v>
      </c>
      <c r="J14" s="9" t="s">
        <v>17</v>
      </c>
      <c r="K14" s="9" t="s">
        <v>18</v>
      </c>
      <c r="L14" s="9">
        <v>70</v>
      </c>
      <c r="M14" s="9">
        <v>105</v>
      </c>
      <c r="N14" s="9">
        <v>210</v>
      </c>
      <c r="O14" s="9">
        <v>25</v>
      </c>
      <c r="P14" s="9">
        <v>134</v>
      </c>
      <c r="Q14" s="9">
        <v>1780</v>
      </c>
      <c r="R14" s="9">
        <v>7.5</v>
      </c>
      <c r="S14" s="9">
        <v>2.28</v>
      </c>
      <c r="T14" s="9">
        <v>57</v>
      </c>
      <c r="U14" s="20">
        <v>26.5</v>
      </c>
      <c r="V14" s="20">
        <v>16.5</v>
      </c>
      <c r="W14" s="17">
        <v>7.3</v>
      </c>
      <c r="X14" s="9">
        <v>3.3</v>
      </c>
      <c r="Y14" s="9">
        <v>0.4</v>
      </c>
      <c r="Z14" s="9">
        <v>68</v>
      </c>
      <c r="AA14" s="9">
        <v>28</v>
      </c>
      <c r="AB14" s="9">
        <v>28</v>
      </c>
      <c r="AC14" s="9"/>
      <c r="AD14" s="9"/>
      <c r="AE14" s="9"/>
      <c r="AF14" s="9"/>
      <c r="AG14" s="9"/>
      <c r="AH14" s="9">
        <v>10</v>
      </c>
      <c r="AI14" s="9" t="s">
        <v>5</v>
      </c>
      <c r="AJ14" s="9">
        <v>7900</v>
      </c>
      <c r="AK14" s="20">
        <v>92.4</v>
      </c>
      <c r="AL14" s="20">
        <v>13.2</v>
      </c>
      <c r="AM14" s="17">
        <v>0.48</v>
      </c>
      <c r="AN14" s="9" t="s">
        <v>10</v>
      </c>
      <c r="AO14" s="20">
        <v>44.3</v>
      </c>
      <c r="AP14" s="9"/>
      <c r="AQ14" s="9">
        <v>0.082</v>
      </c>
      <c r="AR14" s="9">
        <v>331</v>
      </c>
      <c r="AS14" s="20">
        <v>3990</v>
      </c>
      <c r="AT14" s="9"/>
      <c r="AU14" s="9"/>
      <c r="AV14" s="9"/>
      <c r="AW14" s="9">
        <v>61</v>
      </c>
      <c r="AX14" s="9">
        <v>196</v>
      </c>
      <c r="AY14" s="9">
        <v>59</v>
      </c>
      <c r="AZ14" s="9">
        <v>45</v>
      </c>
      <c r="BA14" s="9">
        <v>22</v>
      </c>
      <c r="BB14" s="9">
        <v>31</v>
      </c>
      <c r="BC14" s="9">
        <v>135</v>
      </c>
      <c r="BD14" s="9">
        <v>12</v>
      </c>
      <c r="BE14" s="9" t="s">
        <v>19</v>
      </c>
    </row>
    <row r="15" spans="1:57" ht="12.75">
      <c r="A15" s="9" t="s">
        <v>11</v>
      </c>
      <c r="B15" s="9" t="s">
        <v>12</v>
      </c>
      <c r="C15" s="9" t="s">
        <v>13</v>
      </c>
      <c r="D15" s="9" t="s">
        <v>6</v>
      </c>
      <c r="E15" s="9" t="s">
        <v>79</v>
      </c>
      <c r="F15" s="11">
        <v>39772</v>
      </c>
      <c r="G15" s="9" t="s">
        <v>15</v>
      </c>
      <c r="H15" s="9" t="s">
        <v>9</v>
      </c>
      <c r="I15" s="9" t="s">
        <v>16</v>
      </c>
      <c r="J15" s="9" t="s">
        <v>17</v>
      </c>
      <c r="K15" s="9" t="s">
        <v>18</v>
      </c>
      <c r="L15" s="9">
        <v>70</v>
      </c>
      <c r="M15" s="9">
        <v>105</v>
      </c>
      <c r="N15" s="9">
        <v>210</v>
      </c>
      <c r="O15" s="9">
        <v>25</v>
      </c>
      <c r="P15" s="9">
        <v>134</v>
      </c>
      <c r="Q15" s="9">
        <v>1780</v>
      </c>
      <c r="R15" s="9">
        <v>7.5</v>
      </c>
      <c r="S15" s="9">
        <v>2.28</v>
      </c>
      <c r="T15" s="9">
        <v>57</v>
      </c>
      <c r="U15" s="20">
        <v>26.5</v>
      </c>
      <c r="V15" s="20">
        <v>16.5</v>
      </c>
      <c r="W15" s="17">
        <v>7.3</v>
      </c>
      <c r="X15" s="9">
        <v>3.3</v>
      </c>
      <c r="Y15" s="9">
        <v>0.4</v>
      </c>
      <c r="Z15" s="9">
        <v>68</v>
      </c>
      <c r="AA15" s="9">
        <v>28</v>
      </c>
      <c r="AB15" s="9">
        <v>28</v>
      </c>
      <c r="AC15" s="9"/>
      <c r="AD15" s="9"/>
      <c r="AE15" s="9"/>
      <c r="AF15" s="9"/>
      <c r="AG15" s="9"/>
      <c r="AH15" s="9">
        <v>10</v>
      </c>
      <c r="AI15" s="9" t="s">
        <v>5</v>
      </c>
      <c r="AJ15" s="9">
        <v>7900</v>
      </c>
      <c r="AK15" s="20">
        <v>76.6</v>
      </c>
      <c r="AL15" s="20">
        <v>15.4</v>
      </c>
      <c r="AM15" s="17">
        <v>0.96</v>
      </c>
      <c r="AN15" s="9" t="s">
        <v>10</v>
      </c>
      <c r="AO15" s="20">
        <v>19.9</v>
      </c>
      <c r="AP15" s="9"/>
      <c r="AQ15" s="9">
        <v>0.082</v>
      </c>
      <c r="AR15" s="9">
        <v>318</v>
      </c>
      <c r="AS15" s="20">
        <v>3630</v>
      </c>
      <c r="AT15" s="9"/>
      <c r="AU15" s="9"/>
      <c r="AV15" s="9"/>
      <c r="AW15" s="9">
        <v>61</v>
      </c>
      <c r="AX15" s="9">
        <v>196</v>
      </c>
      <c r="AY15" s="9">
        <v>59</v>
      </c>
      <c r="AZ15" s="9">
        <v>45</v>
      </c>
      <c r="BA15" s="9">
        <v>22</v>
      </c>
      <c r="BB15" s="9">
        <v>31</v>
      </c>
      <c r="BC15" s="9">
        <v>135</v>
      </c>
      <c r="BD15" s="9">
        <v>12</v>
      </c>
      <c r="BE15" s="9" t="s">
        <v>35</v>
      </c>
    </row>
    <row r="16" spans="1:57" ht="12.75">
      <c r="A16" s="9" t="s">
        <v>11</v>
      </c>
      <c r="B16" s="9" t="s">
        <v>12</v>
      </c>
      <c r="C16" s="9" t="s">
        <v>13</v>
      </c>
      <c r="D16" s="9" t="s">
        <v>6</v>
      </c>
      <c r="E16" s="9" t="s">
        <v>110</v>
      </c>
      <c r="F16" s="11">
        <v>39772</v>
      </c>
      <c r="G16" s="9" t="s">
        <v>15</v>
      </c>
      <c r="H16" s="9" t="s">
        <v>9</v>
      </c>
      <c r="I16" s="9" t="s">
        <v>16</v>
      </c>
      <c r="J16" s="9" t="s">
        <v>17</v>
      </c>
      <c r="K16" s="9" t="s">
        <v>18</v>
      </c>
      <c r="L16" s="9">
        <v>70</v>
      </c>
      <c r="M16" s="9">
        <v>105</v>
      </c>
      <c r="N16" s="9">
        <v>245</v>
      </c>
      <c r="O16" s="9">
        <v>25</v>
      </c>
      <c r="P16" s="9">
        <v>134</v>
      </c>
      <c r="Q16" s="9">
        <v>1780</v>
      </c>
      <c r="R16" s="9">
        <v>7.5</v>
      </c>
      <c r="S16" s="9">
        <v>2.28</v>
      </c>
      <c r="T16" s="9">
        <v>57</v>
      </c>
      <c r="U16" s="20">
        <v>26.5</v>
      </c>
      <c r="V16" s="20">
        <v>16.5</v>
      </c>
      <c r="W16" s="17">
        <v>7.3</v>
      </c>
      <c r="X16" s="9">
        <v>3.3</v>
      </c>
      <c r="Y16" s="9">
        <v>0.4</v>
      </c>
      <c r="Z16" s="9">
        <v>68</v>
      </c>
      <c r="AA16" s="9">
        <v>28</v>
      </c>
      <c r="AB16" s="9">
        <v>28</v>
      </c>
      <c r="AC16" s="9"/>
      <c r="AD16" s="9"/>
      <c r="AE16" s="9"/>
      <c r="AF16" s="9"/>
      <c r="AG16" s="9"/>
      <c r="AH16" s="9">
        <v>10</v>
      </c>
      <c r="AI16" s="9" t="s">
        <v>5</v>
      </c>
      <c r="AJ16" s="9">
        <v>7900</v>
      </c>
      <c r="AK16" s="20">
        <v>96</v>
      </c>
      <c r="AL16" s="20">
        <v>16</v>
      </c>
      <c r="AM16" s="17">
        <v>0.68</v>
      </c>
      <c r="AN16" s="9" t="s">
        <v>2</v>
      </c>
      <c r="AO16" s="20">
        <v>29.9</v>
      </c>
      <c r="AP16" s="9"/>
      <c r="AQ16" s="9">
        <v>0.082</v>
      </c>
      <c r="AR16" s="9">
        <v>277</v>
      </c>
      <c r="AS16" s="20">
        <v>3300</v>
      </c>
      <c r="AT16" s="9"/>
      <c r="AU16" s="9"/>
      <c r="AV16" s="9"/>
      <c r="AW16" s="9">
        <v>61</v>
      </c>
      <c r="AX16" s="9">
        <v>196</v>
      </c>
      <c r="AY16" s="9">
        <v>59</v>
      </c>
      <c r="AZ16" s="9">
        <v>45</v>
      </c>
      <c r="BA16" s="9">
        <v>22</v>
      </c>
      <c r="BB16" s="9">
        <v>31</v>
      </c>
      <c r="BC16" s="9">
        <v>135</v>
      </c>
      <c r="BD16" s="9">
        <v>12</v>
      </c>
      <c r="BE16" s="9" t="s">
        <v>19</v>
      </c>
    </row>
    <row r="17" spans="1:57" ht="12.75">
      <c r="A17" s="9" t="s">
        <v>11</v>
      </c>
      <c r="B17" s="9" t="s">
        <v>12</v>
      </c>
      <c r="C17" s="9" t="s">
        <v>13</v>
      </c>
      <c r="D17" s="9" t="s">
        <v>6</v>
      </c>
      <c r="E17" s="9" t="s">
        <v>41</v>
      </c>
      <c r="F17" s="11">
        <v>39772</v>
      </c>
      <c r="G17" s="9" t="s">
        <v>15</v>
      </c>
      <c r="H17" s="9" t="s">
        <v>9</v>
      </c>
      <c r="I17" s="9" t="s">
        <v>16</v>
      </c>
      <c r="J17" s="9" t="s">
        <v>17</v>
      </c>
      <c r="K17" s="9" t="s">
        <v>18</v>
      </c>
      <c r="L17" s="9">
        <v>70</v>
      </c>
      <c r="M17" s="9">
        <v>105</v>
      </c>
      <c r="N17" s="9">
        <v>245</v>
      </c>
      <c r="O17" s="9">
        <v>25</v>
      </c>
      <c r="P17" s="9">
        <v>134</v>
      </c>
      <c r="Q17" s="9">
        <v>1780</v>
      </c>
      <c r="R17" s="9">
        <v>7.5</v>
      </c>
      <c r="S17" s="9">
        <v>2.28</v>
      </c>
      <c r="T17" s="9">
        <v>57</v>
      </c>
      <c r="U17" s="20">
        <v>26.5</v>
      </c>
      <c r="V17" s="20">
        <v>16.5</v>
      </c>
      <c r="W17" s="17">
        <v>7.3</v>
      </c>
      <c r="X17" s="9">
        <v>3.3</v>
      </c>
      <c r="Y17" s="9">
        <v>0.4</v>
      </c>
      <c r="Z17" s="9">
        <v>68</v>
      </c>
      <c r="AA17" s="9">
        <v>28</v>
      </c>
      <c r="AB17" s="9">
        <v>28</v>
      </c>
      <c r="AC17" s="9"/>
      <c r="AD17" s="9"/>
      <c r="AE17" s="9"/>
      <c r="AF17" s="9"/>
      <c r="AG17" s="9"/>
      <c r="AH17" s="9">
        <v>10</v>
      </c>
      <c r="AI17" s="9" t="s">
        <v>5</v>
      </c>
      <c r="AJ17" s="9">
        <v>7900</v>
      </c>
      <c r="AK17" s="20">
        <v>98</v>
      </c>
      <c r="AL17" s="20">
        <v>16</v>
      </c>
      <c r="AM17" s="17">
        <v>0.68</v>
      </c>
      <c r="AN17" s="9" t="s">
        <v>2</v>
      </c>
      <c r="AO17" s="20">
        <v>15.7</v>
      </c>
      <c r="AP17" s="9"/>
      <c r="AQ17" s="9">
        <v>0.081</v>
      </c>
      <c r="AR17" s="9">
        <v>246</v>
      </c>
      <c r="AS17" s="20">
        <v>3020</v>
      </c>
      <c r="AT17" s="9"/>
      <c r="AU17" s="9"/>
      <c r="AV17" s="9"/>
      <c r="AW17" s="9">
        <v>61</v>
      </c>
      <c r="AX17" s="9">
        <v>196</v>
      </c>
      <c r="AY17" s="9">
        <v>59</v>
      </c>
      <c r="AZ17" s="9">
        <v>45</v>
      </c>
      <c r="BA17" s="9">
        <v>22</v>
      </c>
      <c r="BB17" s="9">
        <v>31</v>
      </c>
      <c r="BC17" s="9">
        <v>135</v>
      </c>
      <c r="BD17" s="9">
        <v>12</v>
      </c>
      <c r="BE17" s="9" t="s">
        <v>35</v>
      </c>
    </row>
    <row r="18" spans="1:57" ht="12.75">
      <c r="A18" s="9" t="s">
        <v>27</v>
      </c>
      <c r="B18" s="9" t="s">
        <v>28</v>
      </c>
      <c r="C18" s="9" t="s">
        <v>29</v>
      </c>
      <c r="D18" s="9" t="s">
        <v>6</v>
      </c>
      <c r="E18" s="9" t="s">
        <v>7</v>
      </c>
      <c r="F18" s="7">
        <v>39781</v>
      </c>
      <c r="G18" s="9"/>
      <c r="H18" s="9" t="s">
        <v>9</v>
      </c>
      <c r="I18" s="9" t="s">
        <v>32</v>
      </c>
      <c r="J18" s="9"/>
      <c r="K18" s="9" t="s">
        <v>33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5" t="s">
        <v>5</v>
      </c>
      <c r="AJ18" s="9"/>
      <c r="AK18" s="20">
        <v>12.5</v>
      </c>
      <c r="AL18" s="20">
        <v>40.5</v>
      </c>
      <c r="AM18" s="17">
        <v>0.75</v>
      </c>
      <c r="AN18" s="9" t="s">
        <v>10</v>
      </c>
      <c r="AO18" s="9">
        <v>26.3</v>
      </c>
      <c r="AP18" s="9"/>
      <c r="AQ18" s="9">
        <v>0.1064</v>
      </c>
      <c r="AR18" s="9">
        <v>230</v>
      </c>
      <c r="AS18" s="20">
        <v>2161.65413533835</v>
      </c>
      <c r="AT18" s="9">
        <v>150</v>
      </c>
      <c r="AU18" s="9"/>
      <c r="AV18" s="9"/>
      <c r="AW18" s="9">
        <v>64</v>
      </c>
      <c r="AX18" s="9">
        <v>80</v>
      </c>
      <c r="AY18" s="20">
        <v>127.5</v>
      </c>
      <c r="AZ18" s="20">
        <v>64</v>
      </c>
      <c r="BA18" s="20">
        <v>15</v>
      </c>
      <c r="BB18" s="20">
        <v>100.5</v>
      </c>
      <c r="BC18" s="9">
        <v>54</v>
      </c>
      <c r="BD18" s="9">
        <v>73</v>
      </c>
      <c r="BE18" s="9" t="s">
        <v>35</v>
      </c>
    </row>
    <row r="19" spans="1:57" ht="12.75">
      <c r="A19" s="9" t="s">
        <v>27</v>
      </c>
      <c r="B19" s="9" t="s">
        <v>28</v>
      </c>
      <c r="C19" s="9" t="s">
        <v>29</v>
      </c>
      <c r="D19" s="9" t="s">
        <v>6</v>
      </c>
      <c r="E19" s="9" t="s">
        <v>36</v>
      </c>
      <c r="F19" s="7">
        <v>39781</v>
      </c>
      <c r="G19" s="9"/>
      <c r="H19" s="9" t="s">
        <v>9</v>
      </c>
      <c r="I19" s="9" t="s">
        <v>32</v>
      </c>
      <c r="J19" s="9"/>
      <c r="K19" s="9" t="s">
        <v>33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5" t="s">
        <v>5</v>
      </c>
      <c r="AJ19" s="9"/>
      <c r="AK19" s="20">
        <v>11</v>
      </c>
      <c r="AL19" s="20">
        <v>33</v>
      </c>
      <c r="AM19" s="17">
        <v>0.6</v>
      </c>
      <c r="AN19" s="9" t="s">
        <v>10</v>
      </c>
      <c r="AO19" s="9">
        <v>44.7</v>
      </c>
      <c r="AP19" s="9"/>
      <c r="AQ19" s="9">
        <v>0.1064</v>
      </c>
      <c r="AR19" s="9">
        <v>225</v>
      </c>
      <c r="AS19" s="20">
        <v>2114.66165413534</v>
      </c>
      <c r="AT19" s="9">
        <v>170</v>
      </c>
      <c r="AU19" s="9"/>
      <c r="AV19" s="9"/>
      <c r="AW19" s="9">
        <v>64</v>
      </c>
      <c r="AX19" s="9">
        <v>80</v>
      </c>
      <c r="AY19" s="20">
        <v>127.5</v>
      </c>
      <c r="AZ19" s="20">
        <v>64</v>
      </c>
      <c r="BA19" s="20">
        <v>15</v>
      </c>
      <c r="BB19" s="20">
        <v>100.5</v>
      </c>
      <c r="BC19" s="9">
        <v>54</v>
      </c>
      <c r="BD19" s="9">
        <v>73</v>
      </c>
      <c r="BE19" s="9" t="s">
        <v>19</v>
      </c>
    </row>
    <row r="20" spans="1:57" ht="12.75">
      <c r="A20" s="9" t="s">
        <v>27</v>
      </c>
      <c r="B20" s="9" t="s">
        <v>28</v>
      </c>
      <c r="C20" s="9" t="s">
        <v>29</v>
      </c>
      <c r="D20" s="9" t="s">
        <v>6</v>
      </c>
      <c r="E20" s="9" t="s">
        <v>107</v>
      </c>
      <c r="F20" s="7">
        <v>39781</v>
      </c>
      <c r="G20" s="9"/>
      <c r="H20" s="9" t="s">
        <v>9</v>
      </c>
      <c r="I20" s="9" t="s">
        <v>32</v>
      </c>
      <c r="J20" s="9"/>
      <c r="K20" s="9" t="s">
        <v>33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5" t="s">
        <v>5</v>
      </c>
      <c r="AJ20" s="9"/>
      <c r="AK20" s="20">
        <v>13</v>
      </c>
      <c r="AL20" s="20">
        <v>43</v>
      </c>
      <c r="AM20" s="17">
        <v>0.65</v>
      </c>
      <c r="AN20" s="4" t="s">
        <v>31</v>
      </c>
      <c r="AO20" s="9">
        <v>24.7</v>
      </c>
      <c r="AP20" s="9"/>
      <c r="AQ20" s="9">
        <v>0.1064</v>
      </c>
      <c r="AR20" s="9">
        <v>195</v>
      </c>
      <c r="AS20" s="20">
        <v>1832.70676691729</v>
      </c>
      <c r="AT20" s="9">
        <v>140</v>
      </c>
      <c r="AU20" s="9"/>
      <c r="AV20" s="9"/>
      <c r="AW20" s="9">
        <v>64</v>
      </c>
      <c r="AX20" s="9">
        <v>80</v>
      </c>
      <c r="AY20" s="20">
        <v>127.5</v>
      </c>
      <c r="AZ20" s="20">
        <v>64</v>
      </c>
      <c r="BA20" s="20">
        <v>15</v>
      </c>
      <c r="BB20" s="20">
        <v>100.5</v>
      </c>
      <c r="BC20" s="9">
        <v>54</v>
      </c>
      <c r="BD20" s="9">
        <v>73</v>
      </c>
      <c r="BE20" s="9" t="s">
        <v>35</v>
      </c>
    </row>
    <row r="21" spans="1:57" ht="12.75">
      <c r="A21" s="9" t="s">
        <v>27</v>
      </c>
      <c r="B21" s="9" t="s">
        <v>28</v>
      </c>
      <c r="C21" s="9" t="s">
        <v>29</v>
      </c>
      <c r="D21" s="9" t="s">
        <v>6</v>
      </c>
      <c r="E21" s="9" t="s">
        <v>30</v>
      </c>
      <c r="F21" s="7">
        <v>39781</v>
      </c>
      <c r="G21" s="9"/>
      <c r="H21" s="9" t="s">
        <v>9</v>
      </c>
      <c r="I21" s="9" t="s">
        <v>32</v>
      </c>
      <c r="J21" s="9"/>
      <c r="K21" s="9" t="s">
        <v>33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5" t="s">
        <v>5</v>
      </c>
      <c r="AJ21" s="9"/>
      <c r="AK21" s="20">
        <v>12.5</v>
      </c>
      <c r="AL21" s="20">
        <v>41.5</v>
      </c>
      <c r="AM21" s="17">
        <v>0.5</v>
      </c>
      <c r="AN21" s="4" t="s">
        <v>31</v>
      </c>
      <c r="AO21" s="9">
        <v>39.1</v>
      </c>
      <c r="AP21" s="9"/>
      <c r="AQ21" s="9">
        <v>0.1064</v>
      </c>
      <c r="AR21" s="9">
        <v>220</v>
      </c>
      <c r="AS21" s="20">
        <v>2067.66917293233</v>
      </c>
      <c r="AT21" s="9">
        <v>160</v>
      </c>
      <c r="AU21" s="9"/>
      <c r="AV21" s="9"/>
      <c r="AW21" s="9">
        <v>64</v>
      </c>
      <c r="AX21" s="9">
        <v>80</v>
      </c>
      <c r="AY21" s="20">
        <v>127.5</v>
      </c>
      <c r="AZ21" s="20">
        <v>64</v>
      </c>
      <c r="BA21" s="20">
        <v>15</v>
      </c>
      <c r="BB21" s="20">
        <v>100.5</v>
      </c>
      <c r="BC21" s="9">
        <v>54</v>
      </c>
      <c r="BD21" s="9">
        <v>73</v>
      </c>
      <c r="BE21" s="9" t="s">
        <v>19</v>
      </c>
    </row>
    <row r="22" spans="1:57" ht="12.75">
      <c r="A22" s="9" t="s">
        <v>3</v>
      </c>
      <c r="B22" s="9" t="s">
        <v>3</v>
      </c>
      <c r="C22" s="9" t="s">
        <v>4</v>
      </c>
      <c r="D22" s="9" t="s">
        <v>6</v>
      </c>
      <c r="E22" s="9" t="s">
        <v>105</v>
      </c>
      <c r="F22" s="14">
        <v>39792</v>
      </c>
      <c r="G22" s="9" t="s">
        <v>8</v>
      </c>
      <c r="H22" s="9" t="s">
        <v>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3.24</v>
      </c>
      <c r="T22" s="9"/>
      <c r="U22" s="9"/>
      <c r="V22" s="9"/>
      <c r="W22" s="9"/>
      <c r="X22" s="17">
        <v>12.25</v>
      </c>
      <c r="Y22" s="9"/>
      <c r="Z22" s="9"/>
      <c r="AA22" s="9"/>
      <c r="AB22" s="9"/>
      <c r="AC22" s="9"/>
      <c r="AD22" s="9" t="s">
        <v>0</v>
      </c>
      <c r="AE22" s="9">
        <v>60</v>
      </c>
      <c r="AF22" s="9"/>
      <c r="AG22" s="9"/>
      <c r="AH22" s="9"/>
      <c r="AI22" s="9" t="s">
        <v>1</v>
      </c>
      <c r="AJ22" s="9"/>
      <c r="AK22" s="20">
        <v>46.5</v>
      </c>
      <c r="AL22" s="20">
        <v>13.5</v>
      </c>
      <c r="AM22" s="17">
        <v>0.825</v>
      </c>
      <c r="AN22" s="9" t="s">
        <v>21</v>
      </c>
      <c r="AO22" s="20">
        <v>43.6</v>
      </c>
      <c r="AP22" s="9">
        <v>38</v>
      </c>
      <c r="AQ22" s="9"/>
      <c r="AR22" s="9"/>
      <c r="AS22" s="19">
        <v>756</v>
      </c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2.75">
      <c r="A23" s="9" t="s">
        <v>3</v>
      </c>
      <c r="B23" s="9" t="s">
        <v>3</v>
      </c>
      <c r="C23" s="9" t="s">
        <v>4</v>
      </c>
      <c r="D23" s="9" t="s">
        <v>6</v>
      </c>
      <c r="E23" s="9" t="s">
        <v>20</v>
      </c>
      <c r="F23" s="14">
        <v>39792</v>
      </c>
      <c r="G23" s="9" t="s">
        <v>8</v>
      </c>
      <c r="H23" s="9" t="s">
        <v>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3.24</v>
      </c>
      <c r="T23" s="9"/>
      <c r="U23" s="9"/>
      <c r="V23" s="9"/>
      <c r="W23" s="9"/>
      <c r="X23" s="17">
        <v>12.25</v>
      </c>
      <c r="Y23" s="9"/>
      <c r="Z23" s="9"/>
      <c r="AA23" s="9"/>
      <c r="AB23" s="9"/>
      <c r="AC23" s="9"/>
      <c r="AD23" s="9" t="s">
        <v>0</v>
      </c>
      <c r="AE23" s="9">
        <v>60</v>
      </c>
      <c r="AF23" s="9"/>
      <c r="AG23" s="9"/>
      <c r="AH23" s="9"/>
      <c r="AI23" s="9" t="s">
        <v>1</v>
      </c>
      <c r="AJ23" s="9"/>
      <c r="AK23" s="20">
        <v>43.5</v>
      </c>
      <c r="AL23" s="20">
        <v>12</v>
      </c>
      <c r="AM23" s="17">
        <v>0.8875</v>
      </c>
      <c r="AN23" s="9" t="s">
        <v>21</v>
      </c>
      <c r="AO23" s="20">
        <v>21.8</v>
      </c>
      <c r="AP23" s="9">
        <v>38</v>
      </c>
      <c r="AQ23" s="9"/>
      <c r="AR23" s="9"/>
      <c r="AS23" s="19">
        <v>450</v>
      </c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2.75">
      <c r="A24" s="9" t="s">
        <v>3</v>
      </c>
      <c r="B24" s="9" t="s">
        <v>3</v>
      </c>
      <c r="C24" s="9" t="s">
        <v>4</v>
      </c>
      <c r="D24" s="9" t="s">
        <v>6</v>
      </c>
      <c r="E24" s="9" t="s">
        <v>36</v>
      </c>
      <c r="F24" s="14">
        <v>39792</v>
      </c>
      <c r="G24" s="9" t="s">
        <v>8</v>
      </c>
      <c r="H24" s="9" t="s">
        <v>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3.24</v>
      </c>
      <c r="T24" s="9"/>
      <c r="U24" s="9"/>
      <c r="V24" s="9"/>
      <c r="W24" s="9"/>
      <c r="X24" s="17">
        <v>12.25</v>
      </c>
      <c r="Y24" s="9"/>
      <c r="Z24" s="9"/>
      <c r="AA24" s="9"/>
      <c r="AB24" s="9"/>
      <c r="AC24" s="9"/>
      <c r="AD24" s="9" t="s">
        <v>0</v>
      </c>
      <c r="AE24" s="9">
        <v>60</v>
      </c>
      <c r="AF24" s="9"/>
      <c r="AG24" s="9"/>
      <c r="AH24" s="9"/>
      <c r="AI24" s="9" t="s">
        <v>1</v>
      </c>
      <c r="AJ24" s="9"/>
      <c r="AK24" s="20">
        <v>41.875</v>
      </c>
      <c r="AL24" s="20">
        <v>9.5</v>
      </c>
      <c r="AM24" s="17">
        <v>0.6825</v>
      </c>
      <c r="AN24" s="9" t="s">
        <v>10</v>
      </c>
      <c r="AO24" s="20">
        <v>55</v>
      </c>
      <c r="AP24" s="9">
        <v>38</v>
      </c>
      <c r="AQ24" s="9"/>
      <c r="AR24" s="9"/>
      <c r="AS24" s="19">
        <v>552</v>
      </c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2.75">
      <c r="A25" s="9" t="s">
        <v>3</v>
      </c>
      <c r="B25" s="9" t="s">
        <v>3</v>
      </c>
      <c r="C25" s="9" t="s">
        <v>4</v>
      </c>
      <c r="D25" s="9" t="s">
        <v>6</v>
      </c>
      <c r="E25" s="9" t="s">
        <v>7</v>
      </c>
      <c r="F25" s="14">
        <v>39792</v>
      </c>
      <c r="G25" s="9" t="s">
        <v>8</v>
      </c>
      <c r="H25" s="9" t="s">
        <v>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3.24</v>
      </c>
      <c r="T25" s="9"/>
      <c r="U25" s="9"/>
      <c r="V25" s="9"/>
      <c r="W25" s="9"/>
      <c r="X25" s="17">
        <v>12.25</v>
      </c>
      <c r="Y25" s="9"/>
      <c r="Z25" s="9"/>
      <c r="AA25" s="9"/>
      <c r="AB25" s="9"/>
      <c r="AC25" s="9"/>
      <c r="AD25" s="9" t="s">
        <v>0</v>
      </c>
      <c r="AE25" s="9">
        <v>60</v>
      </c>
      <c r="AF25" s="9"/>
      <c r="AG25" s="9"/>
      <c r="AH25" s="9"/>
      <c r="AI25" s="9" t="s">
        <v>1</v>
      </c>
      <c r="AJ25" s="9"/>
      <c r="AK25" s="20">
        <v>41.75</v>
      </c>
      <c r="AL25" s="20">
        <v>12.25</v>
      </c>
      <c r="AM25" s="17">
        <v>1</v>
      </c>
      <c r="AN25" s="9" t="s">
        <v>10</v>
      </c>
      <c r="AO25" s="20">
        <v>24</v>
      </c>
      <c r="AP25" s="9">
        <v>38</v>
      </c>
      <c r="AQ25" s="9"/>
      <c r="AR25" s="9"/>
      <c r="AS25" s="19">
        <v>600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2.75">
      <c r="A26" s="9" t="s">
        <v>3</v>
      </c>
      <c r="B26" s="9" t="s">
        <v>3</v>
      </c>
      <c r="C26" s="9" t="s">
        <v>4</v>
      </c>
      <c r="D26" s="9" t="s">
        <v>6</v>
      </c>
      <c r="E26" s="9" t="s">
        <v>102</v>
      </c>
      <c r="F26" s="14">
        <v>39792</v>
      </c>
      <c r="G26" s="9" t="s">
        <v>8</v>
      </c>
      <c r="H26" s="9" t="s">
        <v>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3.24</v>
      </c>
      <c r="T26" s="9"/>
      <c r="U26" s="9"/>
      <c r="V26" s="9"/>
      <c r="W26" s="9"/>
      <c r="X26" s="17">
        <v>12.25</v>
      </c>
      <c r="Y26" s="9"/>
      <c r="Z26" s="9"/>
      <c r="AA26" s="9"/>
      <c r="AB26" s="9"/>
      <c r="AC26" s="9"/>
      <c r="AD26" s="9" t="s">
        <v>0</v>
      </c>
      <c r="AE26" s="9">
        <v>60</v>
      </c>
      <c r="AF26" s="9"/>
      <c r="AG26" s="9"/>
      <c r="AH26" s="9"/>
      <c r="AI26" s="9" t="s">
        <v>1</v>
      </c>
      <c r="AJ26" s="9"/>
      <c r="AK26" s="20">
        <v>49.5</v>
      </c>
      <c r="AL26" s="20">
        <v>11.75</v>
      </c>
      <c r="AM26" s="17">
        <v>0.675</v>
      </c>
      <c r="AN26" s="9" t="s">
        <v>2</v>
      </c>
      <c r="AO26" s="20">
        <v>42</v>
      </c>
      <c r="AP26" s="9">
        <v>38</v>
      </c>
      <c r="AQ26" s="9"/>
      <c r="AR26" s="9"/>
      <c r="AS26" s="19">
        <v>480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2.75">
      <c r="A27" s="9" t="s">
        <v>3</v>
      </c>
      <c r="B27" s="9" t="s">
        <v>3</v>
      </c>
      <c r="C27" s="9" t="s">
        <v>4</v>
      </c>
      <c r="D27" s="9" t="s">
        <v>6</v>
      </c>
      <c r="E27" s="9" t="s">
        <v>111</v>
      </c>
      <c r="F27" s="14">
        <v>39792</v>
      </c>
      <c r="G27" s="9" t="s">
        <v>8</v>
      </c>
      <c r="H27" s="9" t="s">
        <v>9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3.24</v>
      </c>
      <c r="T27" s="9"/>
      <c r="U27" s="9"/>
      <c r="V27" s="9"/>
      <c r="W27" s="9"/>
      <c r="X27" s="17">
        <v>12.25</v>
      </c>
      <c r="Y27" s="9"/>
      <c r="Z27" s="9"/>
      <c r="AA27" s="9"/>
      <c r="AB27" s="9"/>
      <c r="AC27" s="9"/>
      <c r="AD27" s="9" t="s">
        <v>0</v>
      </c>
      <c r="AE27" s="9">
        <v>60</v>
      </c>
      <c r="AF27" s="9"/>
      <c r="AG27" s="9"/>
      <c r="AH27" s="9"/>
      <c r="AI27" s="9" t="s">
        <v>1</v>
      </c>
      <c r="AJ27" s="9"/>
      <c r="AK27" s="20">
        <v>45.5</v>
      </c>
      <c r="AL27" s="20">
        <v>12.25</v>
      </c>
      <c r="AM27" s="17">
        <v>0.8375</v>
      </c>
      <c r="AN27" s="9" t="s">
        <v>2</v>
      </c>
      <c r="AO27" s="20">
        <v>20.2</v>
      </c>
      <c r="AP27" s="9">
        <v>38</v>
      </c>
      <c r="AQ27" s="9"/>
      <c r="AR27" s="9"/>
      <c r="AS27" s="19">
        <v>303</v>
      </c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2.75">
      <c r="A28" s="9"/>
      <c r="B28" s="9"/>
      <c r="C28" s="9"/>
      <c r="D28" s="9"/>
      <c r="E28" s="9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2.75">
      <c r="A29" s="9"/>
      <c r="B29" s="9"/>
      <c r="C29" s="9"/>
      <c r="D29" s="9"/>
      <c r="E29" s="9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ht="12.75">
      <c r="A30" s="9"/>
      <c r="B30" s="9"/>
      <c r="C30" s="9"/>
      <c r="D30" s="9"/>
      <c r="E30" s="9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 ht="12.75">
      <c r="A31" s="9"/>
      <c r="B31" s="9"/>
      <c r="C31" s="9"/>
      <c r="D31" s="9"/>
      <c r="E31" s="9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2.75">
      <c r="A32" s="9"/>
      <c r="B32" s="9"/>
      <c r="C32" s="9"/>
      <c r="D32" s="9"/>
      <c r="E32" s="9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</sheetData>
  <sheetProtection/>
  <autoFilter ref="A4:BE27"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